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<sst xmlns="http://schemas.openxmlformats.org/spreadsheetml/2006/main" count="39" uniqueCount="35">
  <si>
    <t>2023年三门峡市陕州区秸秆综合利用项目秸秆基料化利用补贴明细表</t>
  </si>
  <si>
    <t>种植类型</t>
  </si>
  <si>
    <t>实施乡镇</t>
  </si>
  <si>
    <t>企业名称（或个人名称）</t>
  </si>
  <si>
    <t>申报数量(袋)</t>
  </si>
  <si>
    <t>审核数量（袋）</t>
  </si>
  <si>
    <t>补贴标准（元/袋）</t>
  </si>
  <si>
    <t>补贴金额（元）</t>
  </si>
  <si>
    <t>合计（元）</t>
  </si>
  <si>
    <t>平菇</t>
  </si>
  <si>
    <t>甘棠街道</t>
  </si>
  <si>
    <t>爱农生态合作社</t>
  </si>
  <si>
    <t>富民食用菌种植专业合作社</t>
  </si>
  <si>
    <t>杨江斌</t>
  </si>
  <si>
    <t>绿然果蔬农民合作社</t>
  </si>
  <si>
    <t>润强家庭农场</t>
  </si>
  <si>
    <t>西张村镇</t>
  </si>
  <si>
    <t>杨小廷</t>
  </si>
  <si>
    <t>杨建中</t>
  </si>
  <si>
    <t>三门峡富康食用菌专业合作社</t>
  </si>
  <si>
    <t>康丰农业发展有限公司</t>
  </si>
  <si>
    <t>三门峡陕州区瑞强种植农民专业合作社</t>
  </si>
  <si>
    <t>刘保安</t>
  </si>
  <si>
    <t>何降海</t>
  </si>
  <si>
    <t>原店镇</t>
  </si>
  <si>
    <t>原店村食用菌种植兀君民</t>
  </si>
  <si>
    <t>平菇合计</t>
  </si>
  <si>
    <t>申报数量
(吨)</t>
  </si>
  <si>
    <t>审核数量
（吨）</t>
  </si>
  <si>
    <t>补贴标准
（元/吨）</t>
  </si>
  <si>
    <t>赤松茸</t>
  </si>
  <si>
    <t>观音堂镇</t>
  </si>
  <si>
    <t>赵义峰</t>
  </si>
  <si>
    <t>总计</t>
  </si>
  <si>
    <t>备注：一吨折合500袋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</si>
</sst>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D3" sqref="D3"/>
    </sheetView>
  </sheetViews>
  <sheetFormatPr defaultColWidth="9" defaultRowHeight="13.5" outlineLevelCol="7"/>
  <cols>
    <col min="1" max="1" width="8" customWidth="1"/>
    <col min="2" max="2" width="9.45" style="1" customWidth="1"/>
    <col min="3" max="3" width="24.625" style="1" customWidth="1"/>
    <col min="4" max="4" width="10.875" style="1" customWidth="1"/>
    <col min="5" max="5" width="10.625" style="1" customWidth="1"/>
    <col min="6" max="6" width="9.5" style="1" customWidth="1"/>
    <col min="7" max="7" width="14.5" customWidth="1"/>
    <col min="8" max="8" width="8.875" customWidth="1"/>
  </cols>
  <sheetData>
    <row r="1" ht="46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44" customHeight="1" spans="1:8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35" customHeight="1" spans="1:8">
      <c r="A3" s="7" t="s">
        <v>9</v>
      </c>
      <c r="B3" s="7" t="s">
        <v>10</v>
      </c>
      <c r="C3" s="8" t="s">
        <v>11</v>
      </c>
      <c r="D3" s="9">
        <v>30000</v>
      </c>
      <c r="E3" s="9">
        <v>22445</v>
      </c>
      <c r="F3" s="1">
        <v>0.6</v>
      </c>
      <c r="G3" s="9">
        <f>E3*F6</f>
        <v>13467</v>
      </c>
      <c r="H3" s="9">
        <f>SUM(G3:G7)</f>
        <v>105277.8</v>
      </c>
    </row>
    <row r="4" ht="35" customHeight="1" spans="1:8">
      <c r="A4" s="9"/>
      <c r="B4" s="9"/>
      <c r="C4" s="8" t="s">
        <v>12</v>
      </c>
      <c r="D4" s="9">
        <v>40000</v>
      </c>
      <c r="E4" s="9">
        <v>35213</v>
      </c>
      <c r="F4" s="9">
        <v>0.6</v>
      </c>
      <c r="G4" s="9">
        <f t="shared" ref="G4:G9" si="0">E4*F4</f>
        <v>21127.8</v>
      </c>
      <c r="H4" s="9"/>
    </row>
    <row r="5" ht="35" customHeight="1" spans="1:8">
      <c r="A5" s="9"/>
      <c r="B5" s="9"/>
      <c r="C5" s="8" t="s">
        <v>13</v>
      </c>
      <c r="D5" s="9">
        <v>25000</v>
      </c>
      <c r="E5" s="9">
        <v>22041</v>
      </c>
      <c r="F5" s="9">
        <v>0.6</v>
      </c>
      <c r="G5" s="9">
        <f t="shared" si="0"/>
        <v>13224.6</v>
      </c>
      <c r="H5" s="9"/>
    </row>
    <row r="6" ht="35" customHeight="1" spans="1:8">
      <c r="A6" s="9"/>
      <c r="B6" s="9"/>
      <c r="C6" s="8" t="s">
        <v>14</v>
      </c>
      <c r="D6" s="9">
        <v>40000</v>
      </c>
      <c r="E6" s="9">
        <v>36184</v>
      </c>
      <c r="F6" s="9">
        <v>0.6</v>
      </c>
      <c r="G6" s="9">
        <f t="shared" si="0"/>
        <v>21710.4</v>
      </c>
      <c r="H6" s="9"/>
    </row>
    <row r="7" ht="35" customHeight="1" spans="1:8">
      <c r="A7" s="9"/>
      <c r="B7" s="9"/>
      <c r="C7" s="8" t="s">
        <v>15</v>
      </c>
      <c r="D7" s="9">
        <v>68000</v>
      </c>
      <c r="E7" s="9">
        <v>59580</v>
      </c>
      <c r="F7" s="9">
        <v>0.6</v>
      </c>
      <c r="G7" s="9">
        <f t="shared" si="0"/>
        <v>35748</v>
      </c>
      <c r="H7" s="9"/>
    </row>
    <row r="8" ht="35" customHeight="1" spans="1:8">
      <c r="A8" s="9"/>
      <c r="B8" s="9" t="s">
        <v>16</v>
      </c>
      <c r="C8" s="8" t="s">
        <v>17</v>
      </c>
      <c r="D8" s="9">
        <v>24000</v>
      </c>
      <c r="E8" s="9">
        <v>23803</v>
      </c>
      <c r="F8" s="9">
        <v>0.6</v>
      </c>
      <c r="G8" s="9">
        <f t="shared" si="0"/>
        <v>14281.8</v>
      </c>
      <c r="H8" s="9">
        <f>SUM(G8:G14)</f>
        <v>398351.4</v>
      </c>
    </row>
    <row r="9" ht="35" customHeight="1" spans="1:8">
      <c r="A9" s="9"/>
      <c r="B9" s="9"/>
      <c r="C9" s="8" t="s">
        <v>18</v>
      </c>
      <c r="D9" s="9">
        <v>21500</v>
      </c>
      <c r="E9" s="9">
        <v>17986</v>
      </c>
      <c r="F9" s="9">
        <v>0.6</v>
      </c>
      <c r="G9" s="9">
        <f t="shared" si="0"/>
        <v>10791.6</v>
      </c>
      <c r="H9" s="9"/>
    </row>
    <row r="10" ht="35" customHeight="1" spans="1:8">
      <c r="A10" s="9"/>
      <c r="B10" s="9"/>
      <c r="C10" s="8" t="s">
        <v>19</v>
      </c>
      <c r="D10" s="9">
        <v>300000</v>
      </c>
      <c r="E10" s="9">
        <v>261016</v>
      </c>
      <c r="F10" s="9">
        <v>0.6</v>
      </c>
      <c r="G10" s="9">
        <f>E10*F13</f>
        <v>156609.6</v>
      </c>
      <c r="H10" s="9"/>
    </row>
    <row r="11" ht="35" customHeight="1" spans="1:8">
      <c r="A11" s="9"/>
      <c r="B11" s="9"/>
      <c r="C11" s="8" t="s">
        <v>20</v>
      </c>
      <c r="D11" s="9">
        <v>90000</v>
      </c>
      <c r="E11" s="10">
        <v>80574</v>
      </c>
      <c r="F11" s="9">
        <v>0.6</v>
      </c>
      <c r="G11" s="9">
        <f>E11*F11</f>
        <v>48344.4</v>
      </c>
      <c r="H11" s="9"/>
    </row>
    <row r="12" ht="35" customHeight="1" spans="1:8">
      <c r="A12" s="9"/>
      <c r="B12" s="9"/>
      <c r="C12" s="8" t="s">
        <v>21</v>
      </c>
      <c r="D12" s="9">
        <v>151000</v>
      </c>
      <c r="E12" s="9">
        <v>150460</v>
      </c>
      <c r="F12" s="9">
        <v>0.6</v>
      </c>
      <c r="G12" s="9">
        <f>E12*F12</f>
        <v>90276</v>
      </c>
      <c r="H12" s="9"/>
    </row>
    <row r="13" ht="35" customHeight="1" spans="1:8">
      <c r="A13" s="9"/>
      <c r="B13" s="9"/>
      <c r="C13" s="8" t="s">
        <v>22</v>
      </c>
      <c r="D13" s="9">
        <v>67000</v>
      </c>
      <c r="E13" s="9">
        <v>66627</v>
      </c>
      <c r="F13" s="9">
        <v>0.6</v>
      </c>
      <c r="G13" s="9">
        <f>E13*F13</f>
        <v>39976.2</v>
      </c>
      <c r="H13" s="9"/>
    </row>
    <row r="14" ht="35" customHeight="1" spans="1:8">
      <c r="A14" s="9"/>
      <c r="B14" s="9"/>
      <c r="C14" s="5" t="s">
        <v>23</v>
      </c>
      <c r="D14" s="9">
        <v>64000</v>
      </c>
      <c r="E14" s="9">
        <v>63453</v>
      </c>
      <c r="F14" s="9">
        <v>0.6</v>
      </c>
      <c r="G14" s="9">
        <f>E14*F14</f>
        <v>38071.8</v>
      </c>
      <c r="H14" s="9"/>
    </row>
    <row r="15" ht="35" customHeight="1" spans="1:8">
      <c r="A15" s="9"/>
      <c r="B15" s="7" t="s">
        <v>24</v>
      </c>
      <c r="C15" s="8" t="s">
        <v>25</v>
      </c>
      <c r="D15" s="9">
        <v>23000</v>
      </c>
      <c r="E15" s="9">
        <v>20060</v>
      </c>
      <c r="F15" s="9">
        <v>0.6</v>
      </c>
      <c r="G15" s="9">
        <f>E15*F15</f>
        <v>12036</v>
      </c>
      <c r="H15" s="9">
        <f>G15</f>
        <v>12036</v>
      </c>
    </row>
    <row r="16" ht="35" customHeight="1" spans="1:8">
      <c r="A16" s="11" t="s">
        <v>26</v>
      </c>
      <c r="B16" s="12"/>
      <c r="C16" s="8"/>
      <c r="D16" s="9">
        <f>SUM(D3:D15)</f>
        <v>943500</v>
      </c>
      <c r="E16" s="9">
        <f>SUM(E3:E15)</f>
        <v>859442</v>
      </c>
      <c r="F16" s="9"/>
      <c r="G16" s="9">
        <f>SUM(G3:G15)</f>
        <v>515665.2</v>
      </c>
      <c r="H16" s="9">
        <f>SUM(H3:H15)</f>
        <v>515665.2</v>
      </c>
    </row>
    <row r="17" ht="35" customHeight="1" spans="1:8">
      <c r="A17" s="4" t="s">
        <v>1</v>
      </c>
      <c r="B17" s="7" t="s">
        <v>2</v>
      </c>
      <c r="C17" s="6" t="s">
        <v>3</v>
      </c>
      <c r="D17" s="8" t="s">
        <v>27</v>
      </c>
      <c r="E17" s="8" t="s">
        <v>28</v>
      </c>
      <c r="F17" s="8" t="s">
        <v>29</v>
      </c>
      <c r="G17" s="6" t="s">
        <v>7</v>
      </c>
      <c r="H17" s="9"/>
    </row>
    <row r="18" ht="35" customHeight="1" spans="1:8">
      <c r="A18" s="7" t="s">
        <v>30</v>
      </c>
      <c r="B18" s="7" t="s">
        <v>31</v>
      </c>
      <c r="C18" s="7" t="s">
        <v>32</v>
      </c>
      <c r="D18" s="9">
        <v>8</v>
      </c>
      <c r="E18" s="9">
        <v>8</v>
      </c>
      <c r="F18" s="9">
        <v>200</v>
      </c>
      <c r="G18" s="9">
        <f>E18*F18</f>
        <v>1600</v>
      </c>
      <c r="H18" s="9">
        <f>G18</f>
        <v>1600</v>
      </c>
    </row>
    <row r="19" ht="35" customHeight="1" spans="1:8">
      <c r="A19" s="13" t="s">
        <v>33</v>
      </c>
      <c r="B19" s="12"/>
      <c r="C19" s="9"/>
      <c r="D19" s="9"/>
      <c r="E19" s="9"/>
      <c r="F19" s="9"/>
      <c r="G19" s="9">
        <f>G16+G18</f>
        <v>517265.2</v>
      </c>
      <c r="H19" s="9">
        <f>H16+H18</f>
        <v>517265.2</v>
      </c>
    </row>
    <row r="20" ht="35" customHeight="1" spans="1:8">
      <c r="A20" s="14" t="s">
        <v>34</v>
      </c>
      <c r="B20" s="15"/>
      <c r="C20" s="15"/>
      <c r="D20" s="15"/>
      <c r="E20" s="15"/>
      <c r="F20" s="15"/>
      <c r="G20" s="15"/>
      <c r="H20" s="16"/>
    </row>
  </sheetData>
  <mergeCells count="9">
    <mergeCell ref="A1:H1"/>
    <mergeCell ref="A16:B16"/>
    <mergeCell ref="A19:B19"/>
    <mergeCell ref="A20:H20"/>
    <mergeCell ref="A3:A15"/>
    <mergeCell ref="B3:B7"/>
    <mergeCell ref="B8:B14"/>
    <mergeCell ref="H3:H7"/>
    <mergeCell ref="H8:H14"/>
  </mergeCells>
  <pageMargins left="0.511805555555556" right="0.275" top="0.629861111111111" bottom="0.668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2020-02-25T01:23:00Z</dcterms:created>
  <dcterms:modified xsi:type="dcterms:W3CDTF">2024-03-18T03:03:22Z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AE1A9CF3C0B3443D98B6D163FC6C972C</vt:lpwstr>
  </property>
</Properties>
</file>