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<sst xmlns="http://schemas.openxmlformats.org/spreadsheetml/2006/main" count="129" uniqueCount="129">
  <si>
    <t>2023年三门峡市陕州区秸秆综合利用项目秸秆饲料化利用补贴明细表</t>
  </si>
  <si>
    <t>乡镇</t>
  </si>
  <si>
    <t>企业名称（或个人名称）</t>
  </si>
  <si>
    <t>申报数量(立方米)</t>
  </si>
  <si>
    <t>青贮审核数量
（立方米）</t>
  </si>
  <si>
    <t>全株审核数量
（立方米）</t>
  </si>
  <si>
    <t>折后数量
（吨）</t>
  </si>
  <si>
    <t>补贴标准（元/吨）</t>
  </si>
  <si>
    <t>补贴金额（元）</t>
  </si>
  <si>
    <t>备注</t>
  </si>
  <si>
    <t>西张村镇</t>
  </si>
  <si>
    <t>慧龙奶牛养殖场</t>
  </si>
  <si>
    <t>温建国养殖场</t>
  </si>
  <si>
    <t>祥润养殖场</t>
  </si>
  <si>
    <t>三门峡利亿肉牛育肥场</t>
  </si>
  <si>
    <t>李跃辉</t>
  </si>
  <si>
    <t>刘朵朵</t>
  </si>
  <si>
    <t>霍国营养牛场</t>
  </si>
  <si>
    <t>西张村镇沟东村牧丰家庭农场</t>
  </si>
  <si>
    <t>沟东村霍安屯养羊场</t>
  </si>
  <si>
    <t>郭红丽</t>
  </si>
  <si>
    <t>王海军</t>
  </si>
  <si>
    <t>杨辉</t>
  </si>
  <si>
    <t>杨兵</t>
  </si>
  <si>
    <t>王强</t>
  </si>
  <si>
    <t>高军元</t>
  </si>
  <si>
    <t>高永波</t>
  </si>
  <si>
    <t>石书娜</t>
  </si>
  <si>
    <t>杜建让</t>
  </si>
  <si>
    <t>杜乃廷</t>
  </si>
  <si>
    <t>陈普建</t>
  </si>
  <si>
    <t>李鑫</t>
  </si>
  <si>
    <t>刘学让</t>
  </si>
  <si>
    <t>三门峡市陕州区康涧达养殖场</t>
  </si>
  <si>
    <t>马兹绪</t>
  </si>
  <si>
    <t>三门峡市恒沃牧业有限责任公司</t>
  </si>
  <si>
    <t>陕州区西张村窑头村鑫鑫牧业</t>
  </si>
  <si>
    <t>丁红朝养羊场</t>
  </si>
  <si>
    <t>丁金宽养牛场</t>
  </si>
  <si>
    <t>王铁熬</t>
  </si>
  <si>
    <t>菜园乡</t>
  </si>
  <si>
    <t>崔家村崔海强</t>
  </si>
  <si>
    <t>三门峡市田丰养殖有限公司</t>
  </si>
  <si>
    <t>东梁村张俊业</t>
  </si>
  <si>
    <t>卫家庄村赵阳阳</t>
  </si>
  <si>
    <t>卫家庄村尚静静</t>
  </si>
  <si>
    <t>卫家庄村武宏宾</t>
  </si>
  <si>
    <t>双庙河村张军昌</t>
  </si>
  <si>
    <t>下庄村尚纽红</t>
  </si>
  <si>
    <t>下庄村张绪辉</t>
  </si>
  <si>
    <t>芬沟村赵满江</t>
  </si>
  <si>
    <t>宫前乡</t>
  </si>
  <si>
    <t>张百巷（黑山沟村）</t>
  </si>
  <si>
    <t>蔺宏军（金凤村）</t>
  </si>
  <si>
    <t>张百忠（头峪村）</t>
  </si>
  <si>
    <t>曹红波（头峪村）</t>
  </si>
  <si>
    <t>李瑞峰（池头村）</t>
  </si>
  <si>
    <t>卫洪文（韩川村）</t>
  </si>
  <si>
    <t>雷军治（韩川村）</t>
  </si>
  <si>
    <t>王耀科（韩川村）</t>
  </si>
  <si>
    <t>王建设（瓦窑沟）</t>
  </si>
  <si>
    <t>王国强（太子沟）</t>
  </si>
  <si>
    <t>刘红超（太子沟）</t>
  </si>
  <si>
    <t>马建国（太子沟）</t>
  </si>
  <si>
    <t>景天军（杨河村）</t>
  </si>
  <si>
    <t>马国平（铁炉沟村）</t>
  </si>
  <si>
    <t>张汴乡</t>
  </si>
  <si>
    <t>崔海丽</t>
  </si>
  <si>
    <t>杨梦鸽</t>
  </si>
  <si>
    <t>林从军</t>
  </si>
  <si>
    <t>康国珍</t>
  </si>
  <si>
    <t>员石娟</t>
  </si>
  <si>
    <t>马绍江</t>
  </si>
  <si>
    <t>阴高品</t>
  </si>
  <si>
    <t>三门峡贾家山农林发展责任有限公司</t>
  </si>
  <si>
    <t>西李村乡</t>
  </si>
  <si>
    <t>聂留勤</t>
  </si>
  <si>
    <t>严自祥</t>
  </si>
  <si>
    <t>辛景伟</t>
  </si>
  <si>
    <t>张伟奇</t>
  </si>
  <si>
    <t>观音堂镇</t>
  </si>
  <si>
    <t>珈豫合作社社员董振祥</t>
  </si>
  <si>
    <t>珈豫合作社社员赵保祥</t>
  </si>
  <si>
    <t>珈豫合作社社员赵智才</t>
  </si>
  <si>
    <t>李发才羊场</t>
  </si>
  <si>
    <t>王转清羊场</t>
  </si>
  <si>
    <t>三门峡陕州区子怡养殖场</t>
  </si>
  <si>
    <t>陈文祥羊场</t>
  </si>
  <si>
    <t>三门峡鸿农养殖有限公司</t>
  </si>
  <si>
    <t>张茅乡</t>
  </si>
  <si>
    <t>刘建平养牛场</t>
  </si>
  <si>
    <t>宋王庄羊场</t>
  </si>
  <si>
    <t>张宝平养羊场</t>
  </si>
  <si>
    <t>海发农民养殖种植合作社</t>
  </si>
  <si>
    <t>闫全锁养羊场</t>
  </si>
  <si>
    <t>东红家庭农场</t>
  </si>
  <si>
    <t>茹正堂养牛场</t>
  </si>
  <si>
    <t>永红家庭农场</t>
  </si>
  <si>
    <t>侯矿伟养羊场</t>
  </si>
  <si>
    <t>侯军平养羊场</t>
  </si>
  <si>
    <t>贯耳沟荆英峡肉牛养殖场</t>
  </si>
  <si>
    <t>藏原羚羊养殖场</t>
  </si>
  <si>
    <t>刘家河老王沟羊场</t>
  </si>
  <si>
    <t>刘凯牛业农场</t>
  </si>
  <si>
    <t>刘铁锁养羊场</t>
  </si>
  <si>
    <t>柴建民养羊场</t>
  </si>
  <si>
    <t>三门峡鸿瑞牧业有限公司</t>
  </si>
  <si>
    <t>锦山农业科技发展有限公司</t>
  </si>
  <si>
    <t>大营镇</t>
  </si>
  <si>
    <t>建波奶牛合作社</t>
  </si>
  <si>
    <t>贺玉民</t>
  </si>
  <si>
    <t>马新红</t>
  </si>
  <si>
    <t>张邦元</t>
  </si>
  <si>
    <t>杨娟丽</t>
  </si>
  <si>
    <t>李念峡</t>
  </si>
  <si>
    <t>陈少合</t>
  </si>
  <si>
    <t>李进忠</t>
  </si>
  <si>
    <t>李丰春</t>
  </si>
  <si>
    <t>山里人绿色合作社</t>
  </si>
  <si>
    <t>李中森</t>
  </si>
  <si>
    <t>硖石乡</t>
  </si>
  <si>
    <t>锦山农业</t>
  </si>
  <si>
    <t>杨国让</t>
  </si>
  <si>
    <t>张青杰</t>
  </si>
  <si>
    <t>王家后乡</t>
  </si>
  <si>
    <t>郭设方</t>
  </si>
  <si>
    <t>甘棠街道</t>
  </si>
  <si>
    <t>三门峡程宇奶牛养殖有限公司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</si>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</sst>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0"/>
  <sheetViews>
    <sheetView tabSelected="1" workbookViewId="0">
      <selection activeCell="D32" sqref="D32"/>
    </sheetView>
  </sheetViews>
  <sheetFormatPr defaultColWidth="9" defaultRowHeight="13.5"/>
  <cols>
    <col min="1" max="1" width="9" style="1"/>
    <col min="2" max="2" width="18.625" style="1" customWidth="1"/>
    <col min="3" max="3" width="11.6333333333333" style="1" customWidth="1"/>
    <col min="4" max="4" width="10.625" style="1" customWidth="1"/>
    <col min="5" max="5" width="11.125" style="1" customWidth="1"/>
    <col min="6" max="6" width="10" style="1" customWidth="1"/>
    <col min="7" max="7" width="9.875" style="1" customWidth="1"/>
    <col min="8" max="8" width="11.6333333333333" style="1" customWidth="1"/>
    <col min="9" max="9" width="7.5" style="1" customWidth="1"/>
  </cols>
  <sheetData>
    <row r="1" ht="4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5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3" t="s">
        <v>9</v>
      </c>
    </row>
    <row r="3" ht="27" customHeight="1" spans="1:9">
      <c r="A3" s="5" t="s">
        <v>10</v>
      </c>
      <c r="B3" s="6" t="s">
        <v>11</v>
      </c>
      <c r="C3" s="3">
        <v>11250</v>
      </c>
      <c r="D3" s="3">
        <v>930</v>
      </c>
      <c r="E3" s="3"/>
      <c r="F3" s="7">
        <f>D3*0.7</f>
        <v>651</v>
      </c>
      <c r="G3" s="7">
        <v>60</v>
      </c>
      <c r="H3" s="7">
        <f>F3*G3</f>
        <v>39060</v>
      </c>
      <c r="I3" s="5"/>
    </row>
    <row r="4" ht="27" customHeight="1" spans="1:9">
      <c r="A4" s="8"/>
      <c r="B4" s="6" t="s">
        <v>12</v>
      </c>
      <c r="C4" s="3">
        <v>1710</v>
      </c>
      <c r="D4" s="3">
        <v>540</v>
      </c>
      <c r="E4" s="3"/>
      <c r="F4" s="7">
        <f>D4*0.7</f>
        <v>378</v>
      </c>
      <c r="G4" s="7">
        <v>60</v>
      </c>
      <c r="H4" s="7">
        <f>F4*G4</f>
        <v>22680</v>
      </c>
      <c r="I4" s="8"/>
    </row>
    <row r="5" ht="27" customHeight="1" spans="1:9">
      <c r="A5" s="8"/>
      <c r="B5" s="6" t="s">
        <v>13</v>
      </c>
      <c r="C5" s="3">
        <v>700</v>
      </c>
      <c r="D5" s="6"/>
      <c r="E5" s="6">
        <v>190</v>
      </c>
      <c r="F5" s="7">
        <f>E5*0.8</f>
        <v>152</v>
      </c>
      <c r="G5" s="7">
        <v>60</v>
      </c>
      <c r="H5" s="7">
        <f>F5*G5</f>
        <v>9120</v>
      </c>
      <c r="I5" s="8"/>
    </row>
    <row r="6" ht="27" customHeight="1" spans="1:9">
      <c r="A6" s="8"/>
      <c r="B6" s="6" t="s">
        <v>14</v>
      </c>
      <c r="C6" s="3">
        <v>5000</v>
      </c>
      <c r="D6" s="3">
        <v>4190</v>
      </c>
      <c r="E6" s="3"/>
      <c r="F6" s="9">
        <f>D6*0.7</f>
        <v>2933</v>
      </c>
      <c r="G6" s="7">
        <v>60</v>
      </c>
      <c r="H6" s="7">
        <f>F6*G6</f>
        <v>175980</v>
      </c>
      <c r="I6" s="8"/>
    </row>
    <row r="7" ht="27" customHeight="1" spans="1:9">
      <c r="A7" s="8"/>
      <c r="B7" s="6" t="s">
        <v>15</v>
      </c>
      <c r="C7" s="3">
        <v>787</v>
      </c>
      <c r="D7" s="3">
        <v>728</v>
      </c>
      <c r="E7" s="3"/>
      <c r="F7" s="9">
        <f>D7*0.7</f>
        <v>509.6</v>
      </c>
      <c r="G7" s="7">
        <v>60</v>
      </c>
      <c r="H7" s="7">
        <f t="shared" ref="H7:H44" si="0">F7*G7</f>
        <v>30576</v>
      </c>
      <c r="I7" s="8"/>
    </row>
    <row r="8" ht="27" customHeight="1" spans="1:9">
      <c r="A8" s="8"/>
      <c r="B8" s="6" t="s">
        <v>16</v>
      </c>
      <c r="C8" s="3">
        <v>720</v>
      </c>
      <c r="D8" s="3">
        <v>367</v>
      </c>
      <c r="E8" s="3"/>
      <c r="F8" s="9">
        <f t="shared" ref="F8:F32" si="1">D8*0.7</f>
        <v>256.9</v>
      </c>
      <c r="G8" s="7">
        <v>60</v>
      </c>
      <c r="H8" s="7">
        <f t="shared" si="0"/>
        <v>15414</v>
      </c>
      <c r="I8" s="8"/>
    </row>
    <row r="9" ht="27" customHeight="1" spans="1:9">
      <c r="A9" s="8"/>
      <c r="B9" s="6" t="s">
        <v>17</v>
      </c>
      <c r="C9" s="3">
        <v>120</v>
      </c>
      <c r="D9" s="3">
        <v>100</v>
      </c>
      <c r="E9" s="3"/>
      <c r="F9" s="9">
        <f t="shared" si="1"/>
        <v>70</v>
      </c>
      <c r="G9" s="7">
        <v>60</v>
      </c>
      <c r="H9" s="7">
        <f t="shared" si="0"/>
        <v>4200</v>
      </c>
      <c r="I9" s="8"/>
    </row>
    <row r="10" ht="27" customHeight="1" spans="1:9">
      <c r="A10" s="8"/>
      <c r="B10" s="6" t="s">
        <v>18</v>
      </c>
      <c r="C10" s="3">
        <v>787.5</v>
      </c>
      <c r="D10" s="3">
        <v>197</v>
      </c>
      <c r="E10" s="3"/>
      <c r="F10" s="9">
        <f t="shared" si="1"/>
        <v>137.9</v>
      </c>
      <c r="G10" s="7">
        <v>60</v>
      </c>
      <c r="H10" s="7">
        <f t="shared" si="0"/>
        <v>8274</v>
      </c>
      <c r="I10" s="8"/>
    </row>
    <row r="11" ht="27" customHeight="1" spans="1:9">
      <c r="A11" s="8"/>
      <c r="B11" s="6" t="s">
        <v>19</v>
      </c>
      <c r="C11" s="3">
        <v>112</v>
      </c>
      <c r="D11" s="3">
        <v>112</v>
      </c>
      <c r="E11" s="3"/>
      <c r="F11" s="9">
        <f t="shared" si="1"/>
        <v>78.4</v>
      </c>
      <c r="G11" s="7">
        <v>60</v>
      </c>
      <c r="H11" s="7">
        <f t="shared" si="0"/>
        <v>4704</v>
      </c>
      <c r="I11" s="8"/>
    </row>
    <row r="12" ht="27" customHeight="1" spans="1:9">
      <c r="A12" s="8"/>
      <c r="B12" s="6" t="s">
        <v>20</v>
      </c>
      <c r="C12" s="3">
        <v>1089</v>
      </c>
      <c r="D12" s="3">
        <v>640</v>
      </c>
      <c r="E12" s="3"/>
      <c r="F12" s="9">
        <f t="shared" si="1"/>
        <v>448</v>
      </c>
      <c r="G12" s="7">
        <v>60</v>
      </c>
      <c r="H12" s="7">
        <f t="shared" si="0"/>
        <v>26880</v>
      </c>
      <c r="I12" s="8"/>
    </row>
    <row r="13" ht="27" customHeight="1" spans="1:9">
      <c r="A13" s="8"/>
      <c r="B13" s="6" t="s">
        <v>21</v>
      </c>
      <c r="C13" s="3">
        <v>828</v>
      </c>
      <c r="D13" s="3">
        <v>657</v>
      </c>
      <c r="E13" s="3"/>
      <c r="F13" s="9">
        <f t="shared" si="1"/>
        <v>459.9</v>
      </c>
      <c r="G13" s="7">
        <v>60</v>
      </c>
      <c r="H13" s="7">
        <f t="shared" si="0"/>
        <v>27594</v>
      </c>
      <c r="I13" s="8"/>
    </row>
    <row r="14" ht="27" customHeight="1" spans="1:9">
      <c r="A14" s="8"/>
      <c r="B14" s="6" t="s">
        <v>22</v>
      </c>
      <c r="C14" s="3">
        <v>322</v>
      </c>
      <c r="D14" s="3">
        <v>127</v>
      </c>
      <c r="E14" s="3"/>
      <c r="F14" s="9">
        <f t="shared" si="1"/>
        <v>88.9</v>
      </c>
      <c r="G14" s="7">
        <v>60</v>
      </c>
      <c r="H14" s="7">
        <f t="shared" si="0"/>
        <v>5334</v>
      </c>
      <c r="I14" s="8"/>
    </row>
    <row r="15" ht="27" customHeight="1" spans="1:9">
      <c r="A15" s="8"/>
      <c r="B15" s="6" t="s">
        <v>23</v>
      </c>
      <c r="C15" s="3">
        <v>474</v>
      </c>
      <c r="D15" s="3">
        <v>353</v>
      </c>
      <c r="E15" s="3"/>
      <c r="F15" s="9">
        <f t="shared" si="1"/>
        <v>247.1</v>
      </c>
      <c r="G15" s="7">
        <v>60</v>
      </c>
      <c r="H15" s="7">
        <f t="shared" si="0"/>
        <v>14826</v>
      </c>
      <c r="I15" s="8"/>
    </row>
    <row r="16" ht="27" customHeight="1" spans="1:9">
      <c r="A16" s="8"/>
      <c r="B16" s="6" t="s">
        <v>24</v>
      </c>
      <c r="C16" s="3">
        <v>900</v>
      </c>
      <c r="D16" s="3">
        <v>67</v>
      </c>
      <c r="E16" s="3"/>
      <c r="F16" s="9">
        <f t="shared" si="1"/>
        <v>46.9</v>
      </c>
      <c r="G16" s="7">
        <v>60</v>
      </c>
      <c r="H16" s="7">
        <f t="shared" si="0"/>
        <v>2814</v>
      </c>
      <c r="I16" s="8"/>
    </row>
    <row r="17" ht="27" customHeight="1" spans="1:9">
      <c r="A17" s="8"/>
      <c r="B17" s="6" t="s">
        <v>25</v>
      </c>
      <c r="C17" s="3">
        <v>566.72</v>
      </c>
      <c r="D17" s="3">
        <v>319</v>
      </c>
      <c r="E17" s="3"/>
      <c r="F17" s="9">
        <f t="shared" si="1"/>
        <v>223.3</v>
      </c>
      <c r="G17" s="7">
        <v>60</v>
      </c>
      <c r="H17" s="7">
        <f t="shared" si="0"/>
        <v>13398</v>
      </c>
      <c r="I17" s="8"/>
    </row>
    <row r="18" ht="27" customHeight="1" spans="1:9">
      <c r="A18" s="8"/>
      <c r="B18" s="6" t="s">
        <v>26</v>
      </c>
      <c r="C18" s="3">
        <v>405</v>
      </c>
      <c r="D18" s="3">
        <v>240</v>
      </c>
      <c r="E18" s="3"/>
      <c r="F18" s="9">
        <f t="shared" si="1"/>
        <v>168</v>
      </c>
      <c r="G18" s="7">
        <v>60</v>
      </c>
      <c r="H18" s="7">
        <f t="shared" si="0"/>
        <v>10080</v>
      </c>
      <c r="I18" s="8"/>
    </row>
    <row r="19" ht="27" customHeight="1" spans="1:9">
      <c r="A19" s="8"/>
      <c r="B19" s="6" t="s">
        <v>27</v>
      </c>
      <c r="C19" s="3">
        <v>165</v>
      </c>
      <c r="D19" s="3">
        <v>54</v>
      </c>
      <c r="E19" s="3"/>
      <c r="F19" s="9">
        <f t="shared" si="1"/>
        <v>37.8</v>
      </c>
      <c r="G19" s="7">
        <v>60</v>
      </c>
      <c r="H19" s="7">
        <f t="shared" si="0"/>
        <v>2268</v>
      </c>
      <c r="I19" s="8"/>
    </row>
    <row r="20" ht="27" customHeight="1" spans="1:9">
      <c r="A20" s="8"/>
      <c r="B20" s="6" t="s">
        <v>28</v>
      </c>
      <c r="C20" s="3">
        <v>240</v>
      </c>
      <c r="D20" s="3">
        <v>155</v>
      </c>
      <c r="E20" s="3"/>
      <c r="F20" s="9">
        <f t="shared" si="1"/>
        <v>108.5</v>
      </c>
      <c r="G20" s="7">
        <v>60</v>
      </c>
      <c r="H20" s="7">
        <f t="shared" si="0"/>
        <v>6510</v>
      </c>
      <c r="I20" s="8"/>
    </row>
    <row r="21" ht="27" customHeight="1" spans="1:9">
      <c r="A21" s="8"/>
      <c r="B21" s="6" t="s">
        <v>29</v>
      </c>
      <c r="C21" s="3">
        <v>240</v>
      </c>
      <c r="D21" s="3">
        <v>69</v>
      </c>
      <c r="E21" s="3"/>
      <c r="F21" s="9">
        <f t="shared" si="1"/>
        <v>48.3</v>
      </c>
      <c r="G21" s="7">
        <v>60</v>
      </c>
      <c r="H21" s="7">
        <f t="shared" si="0"/>
        <v>2898</v>
      </c>
      <c r="I21" s="8"/>
    </row>
    <row r="22" ht="27" customHeight="1" spans="1:9">
      <c r="A22" s="8"/>
      <c r="B22" s="6" t="s">
        <v>30</v>
      </c>
      <c r="C22" s="3">
        <v>111</v>
      </c>
      <c r="D22" s="3">
        <v>108</v>
      </c>
      <c r="E22" s="3"/>
      <c r="F22" s="9">
        <f t="shared" si="1"/>
        <v>75.6</v>
      </c>
      <c r="G22" s="7">
        <v>60</v>
      </c>
      <c r="H22" s="7">
        <f t="shared" si="0"/>
        <v>4536</v>
      </c>
      <c r="I22" s="8"/>
    </row>
    <row r="23" ht="27" customHeight="1" spans="1:9">
      <c r="A23" s="8"/>
      <c r="B23" s="6" t="s">
        <v>31</v>
      </c>
      <c r="C23" s="3">
        <v>720</v>
      </c>
      <c r="D23" s="3">
        <v>208</v>
      </c>
      <c r="E23" s="3"/>
      <c r="F23" s="9">
        <f t="shared" si="1"/>
        <v>145.6</v>
      </c>
      <c r="G23" s="7">
        <v>60</v>
      </c>
      <c r="H23" s="7">
        <f t="shared" si="0"/>
        <v>8736</v>
      </c>
      <c r="I23" s="8"/>
    </row>
    <row r="24" ht="27" customHeight="1" spans="1:9">
      <c r="A24" s="8"/>
      <c r="B24" s="6" t="s">
        <v>32</v>
      </c>
      <c r="C24" s="3">
        <v>2200</v>
      </c>
      <c r="D24" s="3">
        <v>60</v>
      </c>
      <c r="E24" s="3"/>
      <c r="F24" s="9">
        <f t="shared" si="1"/>
        <v>42</v>
      </c>
      <c r="G24" s="7">
        <v>60</v>
      </c>
      <c r="H24" s="7">
        <f t="shared" si="0"/>
        <v>2520</v>
      </c>
      <c r="I24" s="8"/>
    </row>
    <row r="25" ht="27" customHeight="1" spans="1:9">
      <c r="A25" s="8"/>
      <c r="B25" s="6" t="s">
        <v>33</v>
      </c>
      <c r="C25" s="3">
        <v>567</v>
      </c>
      <c r="D25" s="3">
        <v>350</v>
      </c>
      <c r="E25" s="3"/>
      <c r="F25" s="9">
        <f t="shared" si="1"/>
        <v>245</v>
      </c>
      <c r="G25" s="7">
        <v>60</v>
      </c>
      <c r="H25" s="7">
        <f t="shared" ref="H25:H31" si="2">F25*G25</f>
        <v>14700</v>
      </c>
      <c r="I25" s="8"/>
    </row>
    <row r="26" ht="27" customHeight="1" spans="1:9">
      <c r="A26" s="8"/>
      <c r="B26" s="3" t="s">
        <v>34</v>
      </c>
      <c r="C26" s="3">
        <v>787.5</v>
      </c>
      <c r="D26" s="3">
        <v>400</v>
      </c>
      <c r="E26" s="3"/>
      <c r="F26" s="9">
        <f t="shared" si="1"/>
        <v>280</v>
      </c>
      <c r="G26" s="7">
        <v>60</v>
      </c>
      <c r="H26" s="7">
        <f t="shared" si="2"/>
        <v>16800</v>
      </c>
      <c r="I26" s="8"/>
    </row>
    <row r="27" ht="27" customHeight="1" spans="1:9">
      <c r="A27" s="8"/>
      <c r="B27" s="6" t="s">
        <v>35</v>
      </c>
      <c r="C27" s="3">
        <v>600</v>
      </c>
      <c r="D27" s="3">
        <v>330</v>
      </c>
      <c r="E27" s="3"/>
      <c r="F27" s="9">
        <f t="shared" si="1"/>
        <v>231</v>
      </c>
      <c r="G27" s="7">
        <v>60</v>
      </c>
      <c r="H27" s="7">
        <f t="shared" si="2"/>
        <v>13860</v>
      </c>
      <c r="I27" s="8"/>
    </row>
    <row r="28" ht="27" customHeight="1" spans="1:9">
      <c r="A28" s="8"/>
      <c r="B28" s="6" t="s">
        <v>36</v>
      </c>
      <c r="C28" s="3">
        <v>587</v>
      </c>
      <c r="D28" s="3">
        <v>485</v>
      </c>
      <c r="E28" s="3"/>
      <c r="F28" s="9">
        <f t="shared" si="1"/>
        <v>339.5</v>
      </c>
      <c r="G28" s="7">
        <v>60</v>
      </c>
      <c r="H28" s="7">
        <f t="shared" si="2"/>
        <v>20370</v>
      </c>
      <c r="I28" s="8"/>
    </row>
    <row r="29" ht="27" customHeight="1" spans="1:9">
      <c r="A29" s="8"/>
      <c r="B29" s="6" t="s">
        <v>37</v>
      </c>
      <c r="C29" s="3">
        <v>800</v>
      </c>
      <c r="D29" s="3">
        <v>347</v>
      </c>
      <c r="E29" s="3"/>
      <c r="F29" s="9">
        <f t="shared" si="1"/>
        <v>242.9</v>
      </c>
      <c r="G29" s="7">
        <v>60</v>
      </c>
      <c r="H29" s="7">
        <f t="shared" si="2"/>
        <v>14574</v>
      </c>
      <c r="I29" s="8"/>
    </row>
    <row r="30" ht="27" customHeight="1" spans="1:9">
      <c r="A30" s="8"/>
      <c r="B30" s="6" t="s">
        <v>38</v>
      </c>
      <c r="C30" s="3">
        <v>900</v>
      </c>
      <c r="D30" s="3">
        <v>404</v>
      </c>
      <c r="E30" s="3"/>
      <c r="F30" s="9">
        <f t="shared" si="1"/>
        <v>282.8</v>
      </c>
      <c r="G30" s="7">
        <v>60</v>
      </c>
      <c r="H30" s="7">
        <f t="shared" si="2"/>
        <v>16968</v>
      </c>
      <c r="I30" s="8"/>
    </row>
    <row r="31" ht="27" customHeight="1" spans="1:9">
      <c r="A31" s="10"/>
      <c r="B31" s="6" t="s">
        <v>39</v>
      </c>
      <c r="C31" s="3">
        <v>1080</v>
      </c>
      <c r="D31" s="3">
        <v>930</v>
      </c>
      <c r="E31" s="3"/>
      <c r="F31" s="9">
        <f t="shared" si="1"/>
        <v>651</v>
      </c>
      <c r="G31" s="7">
        <v>60</v>
      </c>
      <c r="H31" s="7">
        <f t="shared" si="2"/>
        <v>39060</v>
      </c>
      <c r="I31" s="10"/>
    </row>
    <row r="32" ht="27" customHeight="1" spans="1:9">
      <c r="A32" s="7" t="s">
        <v>40</v>
      </c>
      <c r="B32" s="6" t="s">
        <v>41</v>
      </c>
      <c r="C32" s="3">
        <v>428</v>
      </c>
      <c r="D32" s="3">
        <v>429</v>
      </c>
      <c r="E32" s="3"/>
      <c r="F32" s="9">
        <f t="shared" si="1"/>
        <v>300.3</v>
      </c>
      <c r="G32" s="7">
        <v>60</v>
      </c>
      <c r="H32" s="7">
        <f t="shared" si="0"/>
        <v>18018</v>
      </c>
      <c r="I32" s="5"/>
    </row>
    <row r="33" ht="27" customHeight="1" spans="1:9">
      <c r="A33" s="7"/>
      <c r="B33" s="6" t="s">
        <v>42</v>
      </c>
      <c r="C33" s="3">
        <v>1714</v>
      </c>
      <c r="D33" s="6"/>
      <c r="E33" s="6">
        <v>842</v>
      </c>
      <c r="F33" s="9">
        <f>E33*0.8</f>
        <v>673.6</v>
      </c>
      <c r="G33" s="7">
        <v>60</v>
      </c>
      <c r="H33" s="7">
        <f t="shared" si="0"/>
        <v>40416</v>
      </c>
      <c r="I33" s="8"/>
    </row>
    <row r="34" ht="27" customHeight="1" spans="1:9">
      <c r="A34" s="7"/>
      <c r="B34" s="6" t="s">
        <v>43</v>
      </c>
      <c r="C34" s="3">
        <v>428</v>
      </c>
      <c r="D34" s="3">
        <v>429</v>
      </c>
      <c r="E34" s="3"/>
      <c r="F34" s="9">
        <f>D34*0.7</f>
        <v>300.3</v>
      </c>
      <c r="G34" s="7">
        <v>60</v>
      </c>
      <c r="H34" s="7">
        <f t="shared" si="0"/>
        <v>18018</v>
      </c>
      <c r="I34" s="8"/>
    </row>
    <row r="35" ht="27" customHeight="1" spans="1:9">
      <c r="A35" s="7"/>
      <c r="B35" s="6" t="s">
        <v>44</v>
      </c>
      <c r="C35" s="3">
        <v>214</v>
      </c>
      <c r="D35" s="3">
        <v>160</v>
      </c>
      <c r="E35" s="3"/>
      <c r="F35" s="9">
        <f>D35*0.7</f>
        <v>112</v>
      </c>
      <c r="G35" s="7">
        <v>60</v>
      </c>
      <c r="H35" s="7">
        <f t="shared" si="0"/>
        <v>6720</v>
      </c>
      <c r="I35" s="8"/>
    </row>
    <row r="36" ht="27" customHeight="1" spans="1:9">
      <c r="A36" s="7"/>
      <c r="B36" s="6" t="s">
        <v>45</v>
      </c>
      <c r="C36" s="3">
        <v>500</v>
      </c>
      <c r="D36" s="6"/>
      <c r="E36" s="6">
        <v>450</v>
      </c>
      <c r="F36" s="9">
        <f>E36*0.8</f>
        <v>360</v>
      </c>
      <c r="G36" s="7">
        <v>60</v>
      </c>
      <c r="H36" s="7">
        <f t="shared" si="0"/>
        <v>21600</v>
      </c>
      <c r="I36" s="8"/>
    </row>
    <row r="37" ht="27" customHeight="1" spans="1:9">
      <c r="A37" s="7"/>
      <c r="B37" s="6" t="s">
        <v>46</v>
      </c>
      <c r="C37" s="3">
        <v>142</v>
      </c>
      <c r="D37" s="3">
        <v>143</v>
      </c>
      <c r="E37" s="3"/>
      <c r="F37" s="9">
        <f t="shared" ref="F37:F56" si="3">D37*0.7</f>
        <v>100.1</v>
      </c>
      <c r="G37" s="7">
        <v>60</v>
      </c>
      <c r="H37" s="7">
        <f t="shared" si="0"/>
        <v>6006</v>
      </c>
      <c r="I37" s="8"/>
    </row>
    <row r="38" ht="27" customHeight="1" spans="1:9">
      <c r="A38" s="7"/>
      <c r="B38" s="6" t="s">
        <v>47</v>
      </c>
      <c r="C38" s="3">
        <v>214</v>
      </c>
      <c r="D38" s="6">
        <v>170</v>
      </c>
      <c r="E38" s="6"/>
      <c r="F38" s="9">
        <f t="shared" si="3"/>
        <v>119</v>
      </c>
      <c r="G38" s="7">
        <v>60</v>
      </c>
      <c r="H38" s="7">
        <f t="shared" si="0"/>
        <v>7140</v>
      </c>
      <c r="I38" s="8"/>
    </row>
    <row r="39" ht="27" customHeight="1" spans="1:9">
      <c r="A39" s="7"/>
      <c r="B39" s="6" t="s">
        <v>48</v>
      </c>
      <c r="C39" s="3">
        <v>500</v>
      </c>
      <c r="D39" s="3">
        <v>500</v>
      </c>
      <c r="E39" s="3"/>
      <c r="F39" s="9">
        <f t="shared" si="3"/>
        <v>350</v>
      </c>
      <c r="G39" s="7">
        <v>60</v>
      </c>
      <c r="H39" s="7">
        <f t="shared" si="0"/>
        <v>21000</v>
      </c>
      <c r="I39" s="8"/>
    </row>
    <row r="40" ht="27" customHeight="1" spans="1:9">
      <c r="A40" s="7"/>
      <c r="B40" s="6" t="s">
        <v>49</v>
      </c>
      <c r="C40" s="3">
        <v>142</v>
      </c>
      <c r="D40" s="3">
        <v>143</v>
      </c>
      <c r="E40" s="3"/>
      <c r="F40" s="9">
        <f t="shared" si="3"/>
        <v>100.1</v>
      </c>
      <c r="G40" s="7">
        <v>60</v>
      </c>
      <c r="H40" s="7">
        <f t="shared" si="0"/>
        <v>6006</v>
      </c>
      <c r="I40" s="8"/>
    </row>
    <row r="41" ht="27" customHeight="1" spans="1:9">
      <c r="A41" s="7"/>
      <c r="B41" s="6" t="s">
        <v>50</v>
      </c>
      <c r="C41" s="3">
        <v>85</v>
      </c>
      <c r="D41" s="3">
        <v>86</v>
      </c>
      <c r="E41" s="3"/>
      <c r="F41" s="9">
        <f t="shared" si="3"/>
        <v>60.2</v>
      </c>
      <c r="G41" s="7">
        <v>60</v>
      </c>
      <c r="H41" s="7">
        <f t="shared" si="0"/>
        <v>3612</v>
      </c>
      <c r="I41" s="8"/>
    </row>
    <row r="42" ht="27" customHeight="1" spans="1:9">
      <c r="A42" s="7" t="s">
        <v>51</v>
      </c>
      <c r="B42" s="6" t="s">
        <v>52</v>
      </c>
      <c r="C42" s="3">
        <v>372</v>
      </c>
      <c r="D42" s="3">
        <v>267</v>
      </c>
      <c r="E42" s="3"/>
      <c r="F42" s="9">
        <f t="shared" si="3"/>
        <v>186.9</v>
      </c>
      <c r="G42" s="7">
        <v>60</v>
      </c>
      <c r="H42" s="7">
        <f t="shared" si="0"/>
        <v>11214</v>
      </c>
      <c r="I42" s="7"/>
    </row>
    <row r="43" ht="27" customHeight="1" spans="1:9">
      <c r="A43" s="7"/>
      <c r="B43" s="6" t="s">
        <v>53</v>
      </c>
      <c r="C43" s="3">
        <v>315</v>
      </c>
      <c r="D43" s="3">
        <v>196</v>
      </c>
      <c r="E43" s="3"/>
      <c r="F43" s="9">
        <f t="shared" si="3"/>
        <v>137.2</v>
      </c>
      <c r="G43" s="7">
        <v>60</v>
      </c>
      <c r="H43" s="7">
        <f t="shared" si="0"/>
        <v>8232</v>
      </c>
      <c r="I43" s="7"/>
    </row>
    <row r="44" ht="27" customHeight="1" spans="1:9">
      <c r="A44" s="7"/>
      <c r="B44" s="6" t="s">
        <v>54</v>
      </c>
      <c r="C44" s="3">
        <v>504</v>
      </c>
      <c r="D44" s="3">
        <v>356</v>
      </c>
      <c r="E44" s="3"/>
      <c r="F44" s="9">
        <f t="shared" si="3"/>
        <v>249.2</v>
      </c>
      <c r="G44" s="7">
        <v>60</v>
      </c>
      <c r="H44" s="7">
        <f t="shared" si="0"/>
        <v>14952</v>
      </c>
      <c r="I44" s="7"/>
    </row>
    <row r="45" ht="27" customHeight="1" spans="1:9">
      <c r="A45" s="7"/>
      <c r="B45" s="6" t="s">
        <v>55</v>
      </c>
      <c r="C45" s="3">
        <v>432</v>
      </c>
      <c r="D45" s="3">
        <v>254</v>
      </c>
      <c r="E45" s="3"/>
      <c r="F45" s="9">
        <f t="shared" si="3"/>
        <v>177.8</v>
      </c>
      <c r="G45" s="7">
        <v>60</v>
      </c>
      <c r="H45" s="7">
        <f t="shared" ref="H45:H67" si="4">F45*G45</f>
        <v>10668</v>
      </c>
      <c r="I45" s="7"/>
    </row>
    <row r="46" ht="27" customHeight="1" spans="1:9">
      <c r="A46" s="7"/>
      <c r="B46" s="6" t="s">
        <v>56</v>
      </c>
      <c r="C46" s="3">
        <v>90</v>
      </c>
      <c r="D46" s="3">
        <v>84</v>
      </c>
      <c r="E46" s="3"/>
      <c r="F46" s="9">
        <f t="shared" si="3"/>
        <v>58.8</v>
      </c>
      <c r="G46" s="7">
        <v>60</v>
      </c>
      <c r="H46" s="7">
        <f t="shared" si="4"/>
        <v>3528</v>
      </c>
      <c r="I46" s="7"/>
    </row>
    <row r="47" ht="27" customHeight="1" spans="1:9">
      <c r="A47" s="7"/>
      <c r="B47" s="6" t="s">
        <v>57</v>
      </c>
      <c r="C47" s="3">
        <v>315</v>
      </c>
      <c r="D47" s="3">
        <v>265</v>
      </c>
      <c r="E47" s="3"/>
      <c r="F47" s="9">
        <f t="shared" si="3"/>
        <v>185.5</v>
      </c>
      <c r="G47" s="7">
        <v>60</v>
      </c>
      <c r="H47" s="7">
        <f t="shared" si="4"/>
        <v>11130</v>
      </c>
      <c r="I47" s="7"/>
    </row>
    <row r="48" ht="27" customHeight="1" spans="1:12">
      <c r="A48" s="7"/>
      <c r="B48" s="6" t="s">
        <v>58</v>
      </c>
      <c r="C48" s="3">
        <v>90</v>
      </c>
      <c r="D48" s="3">
        <v>20</v>
      </c>
      <c r="E48" s="3"/>
      <c r="F48" s="9">
        <f t="shared" si="3"/>
        <v>14</v>
      </c>
      <c r="G48" s="7">
        <v>60</v>
      </c>
      <c r="H48" s="7">
        <f t="shared" si="4"/>
        <v>840</v>
      </c>
      <c r="I48" s="7"/>
      <c r="L48" s="11"/>
    </row>
    <row r="49" ht="27" customHeight="1" spans="1:9">
      <c r="A49" s="7"/>
      <c r="B49" s="6" t="s">
        <v>59</v>
      </c>
      <c r="C49" s="3">
        <v>75</v>
      </c>
      <c r="D49" s="3">
        <v>83</v>
      </c>
      <c r="E49" s="3"/>
      <c r="F49" s="9">
        <f t="shared" si="3"/>
        <v>58.1</v>
      </c>
      <c r="G49" s="7">
        <v>60</v>
      </c>
      <c r="H49" s="7">
        <f t="shared" si="4"/>
        <v>3486</v>
      </c>
      <c r="I49" s="7"/>
    </row>
    <row r="50" ht="27" customHeight="1" spans="1:9">
      <c r="A50" s="7"/>
      <c r="B50" s="6" t="s">
        <v>60</v>
      </c>
      <c r="C50" s="3">
        <v>88.5</v>
      </c>
      <c r="D50" s="3">
        <v>80</v>
      </c>
      <c r="E50" s="3"/>
      <c r="F50" s="9">
        <f t="shared" si="3"/>
        <v>56</v>
      </c>
      <c r="G50" s="7">
        <v>60</v>
      </c>
      <c r="H50" s="7">
        <f t="shared" si="4"/>
        <v>3360</v>
      </c>
      <c r="I50" s="7"/>
    </row>
    <row r="51" ht="27" customHeight="1" spans="1:9">
      <c r="A51" s="7"/>
      <c r="B51" s="6" t="s">
        <v>61</v>
      </c>
      <c r="C51" s="3">
        <v>90</v>
      </c>
      <c r="D51" s="3">
        <v>90</v>
      </c>
      <c r="E51" s="3"/>
      <c r="F51" s="9">
        <f t="shared" si="3"/>
        <v>63</v>
      </c>
      <c r="G51" s="7">
        <v>60</v>
      </c>
      <c r="H51" s="7">
        <f t="shared" si="4"/>
        <v>3780</v>
      </c>
      <c r="I51" s="7"/>
    </row>
    <row r="52" ht="27" customHeight="1" spans="1:9">
      <c r="A52" s="7"/>
      <c r="B52" s="6" t="s">
        <v>62</v>
      </c>
      <c r="C52" s="3">
        <v>182</v>
      </c>
      <c r="D52" s="3">
        <v>118</v>
      </c>
      <c r="E52" s="3"/>
      <c r="F52" s="9">
        <f t="shared" si="3"/>
        <v>82.6</v>
      </c>
      <c r="G52" s="7">
        <v>60</v>
      </c>
      <c r="H52" s="7">
        <f t="shared" si="4"/>
        <v>4956</v>
      </c>
      <c r="I52" s="7"/>
    </row>
    <row r="53" ht="27" customHeight="1" spans="1:9">
      <c r="A53" s="7"/>
      <c r="B53" s="6" t="s">
        <v>63</v>
      </c>
      <c r="C53" s="3">
        <v>144</v>
      </c>
      <c r="D53" s="3">
        <v>17</v>
      </c>
      <c r="E53" s="3"/>
      <c r="F53" s="9">
        <f t="shared" si="3"/>
        <v>11.9</v>
      </c>
      <c r="G53" s="7">
        <v>60</v>
      </c>
      <c r="H53" s="7">
        <f t="shared" si="4"/>
        <v>714</v>
      </c>
      <c r="I53" s="7"/>
    </row>
    <row r="54" ht="27" customHeight="1" spans="1:9">
      <c r="A54" s="7"/>
      <c r="B54" s="6" t="s">
        <v>64</v>
      </c>
      <c r="C54" s="3">
        <v>132.6</v>
      </c>
      <c r="D54" s="3">
        <v>130</v>
      </c>
      <c r="E54" s="3"/>
      <c r="F54" s="9">
        <f t="shared" si="3"/>
        <v>91</v>
      </c>
      <c r="G54" s="7">
        <v>60</v>
      </c>
      <c r="H54" s="7">
        <f t="shared" si="4"/>
        <v>5460</v>
      </c>
      <c r="I54" s="7"/>
    </row>
    <row r="55" ht="27" customHeight="1" spans="1:9">
      <c r="A55" s="7"/>
      <c r="B55" s="6" t="s">
        <v>65</v>
      </c>
      <c r="C55" s="3">
        <v>171</v>
      </c>
      <c r="D55" s="3">
        <v>171</v>
      </c>
      <c r="E55" s="3"/>
      <c r="F55" s="9">
        <f t="shared" si="3"/>
        <v>119.7</v>
      </c>
      <c r="G55" s="7">
        <v>60</v>
      </c>
      <c r="H55" s="7">
        <f t="shared" si="4"/>
        <v>7182</v>
      </c>
      <c r="I55" s="7"/>
    </row>
    <row r="56" ht="27" customHeight="1" spans="1:9">
      <c r="A56" s="5" t="s">
        <v>66</v>
      </c>
      <c r="B56" s="6" t="s">
        <v>67</v>
      </c>
      <c r="C56" s="3">
        <v>2036.8</v>
      </c>
      <c r="D56" s="3">
        <v>1007</v>
      </c>
      <c r="E56" s="3"/>
      <c r="F56" s="9">
        <f t="shared" si="3"/>
        <v>704.9</v>
      </c>
      <c r="G56" s="7">
        <v>60</v>
      </c>
      <c r="H56" s="7">
        <f t="shared" si="4"/>
        <v>42294</v>
      </c>
      <c r="I56" s="5"/>
    </row>
    <row r="57" ht="27" customHeight="1" spans="1:9">
      <c r="A57" s="8"/>
      <c r="B57" s="6" t="s">
        <v>68</v>
      </c>
      <c r="C57" s="3">
        <v>391.7</v>
      </c>
      <c r="D57" s="6"/>
      <c r="E57" s="6">
        <v>280</v>
      </c>
      <c r="F57" s="9">
        <f>E57*0.8</f>
        <v>224</v>
      </c>
      <c r="G57" s="7">
        <v>60</v>
      </c>
      <c r="H57" s="7">
        <f t="shared" si="4"/>
        <v>13440</v>
      </c>
      <c r="I57" s="8"/>
    </row>
    <row r="58" ht="27" customHeight="1" spans="1:9">
      <c r="A58" s="8"/>
      <c r="B58" s="6" t="s">
        <v>69</v>
      </c>
      <c r="C58" s="3">
        <v>733.4</v>
      </c>
      <c r="D58" s="3">
        <v>247</v>
      </c>
      <c r="E58" s="3"/>
      <c r="F58" s="9">
        <f t="shared" ref="F58:F91" si="5">D58*0.7</f>
        <v>172.9</v>
      </c>
      <c r="G58" s="7">
        <v>60</v>
      </c>
      <c r="H58" s="7">
        <f t="shared" si="4"/>
        <v>10374</v>
      </c>
      <c r="I58" s="8"/>
    </row>
    <row r="59" ht="27" customHeight="1" spans="1:9">
      <c r="A59" s="8"/>
      <c r="B59" s="6" t="s">
        <v>70</v>
      </c>
      <c r="C59" s="3">
        <v>36</v>
      </c>
      <c r="D59" s="3">
        <v>35</v>
      </c>
      <c r="E59" s="3"/>
      <c r="F59" s="9">
        <f t="shared" si="5"/>
        <v>24.5</v>
      </c>
      <c r="G59" s="7">
        <v>60</v>
      </c>
      <c r="H59" s="7">
        <f t="shared" si="4"/>
        <v>1470</v>
      </c>
      <c r="I59" s="8"/>
    </row>
    <row r="60" ht="27" customHeight="1" spans="1:9">
      <c r="A60" s="8"/>
      <c r="B60" s="6" t="s">
        <v>71</v>
      </c>
      <c r="C60" s="3">
        <v>200</v>
      </c>
      <c r="D60" s="3">
        <v>178</v>
      </c>
      <c r="E60" s="3"/>
      <c r="F60" s="9">
        <f t="shared" si="5"/>
        <v>124.6</v>
      </c>
      <c r="G60" s="7">
        <v>60</v>
      </c>
      <c r="H60" s="7">
        <f t="shared" si="4"/>
        <v>7476</v>
      </c>
      <c r="I60" s="8"/>
    </row>
    <row r="61" ht="27" customHeight="1" spans="1:9">
      <c r="A61" s="8"/>
      <c r="B61" s="6" t="s">
        <v>72</v>
      </c>
      <c r="C61" s="3">
        <v>1200</v>
      </c>
      <c r="D61" s="3">
        <v>183</v>
      </c>
      <c r="E61" s="3"/>
      <c r="F61" s="9">
        <f t="shared" si="5"/>
        <v>128.1</v>
      </c>
      <c r="G61" s="7">
        <v>60</v>
      </c>
      <c r="H61" s="7">
        <f t="shared" si="4"/>
        <v>7686</v>
      </c>
      <c r="I61" s="8"/>
    </row>
    <row r="62" ht="27" customHeight="1" spans="1:9">
      <c r="A62" s="8"/>
      <c r="B62" s="6" t="s">
        <v>73</v>
      </c>
      <c r="C62" s="3">
        <v>450</v>
      </c>
      <c r="D62" s="3">
        <v>209</v>
      </c>
      <c r="E62" s="3"/>
      <c r="F62" s="9">
        <f t="shared" si="5"/>
        <v>146.3</v>
      </c>
      <c r="G62" s="7">
        <v>60</v>
      </c>
      <c r="H62" s="7">
        <f t="shared" si="4"/>
        <v>8778</v>
      </c>
      <c r="I62" s="8"/>
    </row>
    <row r="63" ht="27" customHeight="1" spans="1:9">
      <c r="A63" s="10"/>
      <c r="B63" s="6" t="s">
        <v>74</v>
      </c>
      <c r="C63" s="3">
        <v>680</v>
      </c>
      <c r="D63" s="3">
        <v>680</v>
      </c>
      <c r="E63" s="3"/>
      <c r="F63" s="9">
        <f t="shared" si="5"/>
        <v>476</v>
      </c>
      <c r="G63" s="7">
        <v>60</v>
      </c>
      <c r="H63" s="7">
        <f t="shared" si="4"/>
        <v>28560</v>
      </c>
      <c r="I63" s="10"/>
    </row>
    <row r="64" ht="27" customHeight="1" spans="1:9">
      <c r="A64" s="7" t="s">
        <v>75</v>
      </c>
      <c r="B64" s="6" t="s">
        <v>76</v>
      </c>
      <c r="C64" s="3">
        <v>1500</v>
      </c>
      <c r="D64" s="3">
        <v>875</v>
      </c>
      <c r="E64" s="3"/>
      <c r="F64" s="9">
        <f t="shared" si="5"/>
        <v>612.5</v>
      </c>
      <c r="G64" s="7">
        <v>60</v>
      </c>
      <c r="H64" s="7">
        <f t="shared" si="4"/>
        <v>36750</v>
      </c>
      <c r="I64" s="5"/>
    </row>
    <row r="65" ht="27" customHeight="1" spans="1:9">
      <c r="A65" s="7"/>
      <c r="B65" s="6" t="s">
        <v>77</v>
      </c>
      <c r="C65" s="3">
        <v>350</v>
      </c>
      <c r="D65" s="3">
        <v>280</v>
      </c>
      <c r="E65" s="3"/>
      <c r="F65" s="9">
        <f t="shared" si="5"/>
        <v>196</v>
      </c>
      <c r="G65" s="7">
        <v>60</v>
      </c>
      <c r="H65" s="7">
        <f t="shared" si="4"/>
        <v>11760</v>
      </c>
      <c r="I65" s="8"/>
    </row>
    <row r="66" ht="27" customHeight="1" spans="1:9">
      <c r="A66" s="7"/>
      <c r="B66" s="6" t="s">
        <v>78</v>
      </c>
      <c r="C66" s="3">
        <v>500</v>
      </c>
      <c r="D66" s="3">
        <v>292</v>
      </c>
      <c r="E66" s="3"/>
      <c r="F66" s="9">
        <f t="shared" si="5"/>
        <v>204.4</v>
      </c>
      <c r="G66" s="7">
        <v>60</v>
      </c>
      <c r="H66" s="7">
        <f t="shared" si="4"/>
        <v>12264</v>
      </c>
      <c r="I66" s="8"/>
    </row>
    <row r="67" ht="27" customHeight="1" spans="1:9">
      <c r="A67" s="7"/>
      <c r="B67" s="6" t="s">
        <v>79</v>
      </c>
      <c r="C67" s="3">
        <v>300</v>
      </c>
      <c r="D67" s="3">
        <v>148</v>
      </c>
      <c r="E67" s="3"/>
      <c r="F67" s="9">
        <f t="shared" si="5"/>
        <v>103.6</v>
      </c>
      <c r="G67" s="7">
        <v>60</v>
      </c>
      <c r="H67" s="7">
        <f t="shared" si="4"/>
        <v>6216</v>
      </c>
      <c r="I67" s="8"/>
    </row>
    <row r="68" ht="27" customHeight="1" spans="1:9">
      <c r="A68" s="7" t="s">
        <v>80</v>
      </c>
      <c r="B68" s="6" t="s">
        <v>81</v>
      </c>
      <c r="C68" s="3">
        <v>128</v>
      </c>
      <c r="D68" s="3">
        <v>107</v>
      </c>
      <c r="E68" s="3"/>
      <c r="F68" s="9">
        <f t="shared" si="5"/>
        <v>74.9</v>
      </c>
      <c r="G68" s="7">
        <v>60</v>
      </c>
      <c r="H68" s="7">
        <f t="shared" ref="H68:H110" si="6">F68*G68</f>
        <v>4494</v>
      </c>
      <c r="I68" s="5"/>
    </row>
    <row r="69" ht="27" customHeight="1" spans="1:9">
      <c r="A69" s="7"/>
      <c r="B69" s="6" t="s">
        <v>82</v>
      </c>
      <c r="C69" s="3">
        <v>1539</v>
      </c>
      <c r="D69" s="3">
        <v>1173</v>
      </c>
      <c r="E69" s="3"/>
      <c r="F69" s="9">
        <f t="shared" si="5"/>
        <v>821.1</v>
      </c>
      <c r="G69" s="7">
        <v>60</v>
      </c>
      <c r="H69" s="7">
        <f t="shared" si="6"/>
        <v>49266</v>
      </c>
      <c r="I69" s="8"/>
    </row>
    <row r="70" ht="27" customHeight="1" spans="1:9">
      <c r="A70" s="7"/>
      <c r="B70" s="6" t="s">
        <v>83</v>
      </c>
      <c r="C70" s="3">
        <v>1200</v>
      </c>
      <c r="D70" s="3">
        <v>377</v>
      </c>
      <c r="E70" s="3"/>
      <c r="F70" s="9">
        <f t="shared" si="5"/>
        <v>263.9</v>
      </c>
      <c r="G70" s="7">
        <v>60</v>
      </c>
      <c r="H70" s="7">
        <f t="shared" si="6"/>
        <v>15834</v>
      </c>
      <c r="I70" s="8"/>
    </row>
    <row r="71" ht="27" customHeight="1" spans="1:9">
      <c r="A71" s="7"/>
      <c r="B71" s="6" t="s">
        <v>84</v>
      </c>
      <c r="C71" s="3">
        <v>85.8</v>
      </c>
      <c r="D71" s="3">
        <v>48</v>
      </c>
      <c r="E71" s="3"/>
      <c r="F71" s="9">
        <f t="shared" si="5"/>
        <v>33.6</v>
      </c>
      <c r="G71" s="7">
        <v>60</v>
      </c>
      <c r="H71" s="7">
        <f t="shared" si="6"/>
        <v>2016</v>
      </c>
      <c r="I71" s="8"/>
    </row>
    <row r="72" ht="27" customHeight="1" spans="1:9">
      <c r="A72" s="7"/>
      <c r="B72" s="6" t="s">
        <v>85</v>
      </c>
      <c r="C72" s="3">
        <v>48</v>
      </c>
      <c r="D72" s="3">
        <v>45</v>
      </c>
      <c r="E72" s="3"/>
      <c r="F72" s="9">
        <f t="shared" si="5"/>
        <v>31.5</v>
      </c>
      <c r="G72" s="7">
        <v>60</v>
      </c>
      <c r="H72" s="7">
        <f t="shared" si="6"/>
        <v>1890</v>
      </c>
      <c r="I72" s="8"/>
    </row>
    <row r="73" ht="27" customHeight="1" spans="1:9">
      <c r="A73" s="7"/>
      <c r="B73" s="6" t="s">
        <v>86</v>
      </c>
      <c r="C73" s="3">
        <v>412.8</v>
      </c>
      <c r="D73" s="3">
        <v>408</v>
      </c>
      <c r="E73" s="3"/>
      <c r="F73" s="9">
        <f t="shared" si="5"/>
        <v>285.6</v>
      </c>
      <c r="G73" s="7">
        <v>60</v>
      </c>
      <c r="H73" s="7">
        <f t="shared" si="6"/>
        <v>17136</v>
      </c>
      <c r="I73" s="8"/>
    </row>
    <row r="74" ht="27" customHeight="1" spans="1:9">
      <c r="A74" s="7"/>
      <c r="B74" s="6" t="s">
        <v>87</v>
      </c>
      <c r="C74" s="3">
        <v>121</v>
      </c>
      <c r="D74" s="3">
        <v>61</v>
      </c>
      <c r="E74" s="3"/>
      <c r="F74" s="9">
        <f t="shared" si="5"/>
        <v>42.7</v>
      </c>
      <c r="G74" s="7">
        <v>60</v>
      </c>
      <c r="H74" s="7">
        <f t="shared" si="6"/>
        <v>2562</v>
      </c>
      <c r="I74" s="8"/>
    </row>
    <row r="75" ht="27" customHeight="1" spans="1:9">
      <c r="A75" s="7"/>
      <c r="B75" s="6" t="s">
        <v>88</v>
      </c>
      <c r="C75" s="3">
        <v>2160</v>
      </c>
      <c r="D75" s="3">
        <v>1500</v>
      </c>
      <c r="E75" s="3"/>
      <c r="F75" s="9">
        <f t="shared" si="5"/>
        <v>1050</v>
      </c>
      <c r="G75" s="7">
        <v>60</v>
      </c>
      <c r="H75" s="7">
        <f t="shared" si="6"/>
        <v>63000</v>
      </c>
      <c r="I75" s="8"/>
    </row>
    <row r="76" ht="27" customHeight="1" spans="1:9">
      <c r="A76" s="7" t="s">
        <v>89</v>
      </c>
      <c r="B76" s="6" t="s">
        <v>90</v>
      </c>
      <c r="C76" s="3">
        <v>1500</v>
      </c>
      <c r="D76" s="3">
        <v>487</v>
      </c>
      <c r="E76" s="3"/>
      <c r="F76" s="9">
        <f t="shared" si="5"/>
        <v>340.9</v>
      </c>
      <c r="G76" s="7">
        <v>60</v>
      </c>
      <c r="H76" s="7">
        <f t="shared" si="6"/>
        <v>20454</v>
      </c>
      <c r="I76" s="7"/>
    </row>
    <row r="77" ht="27" customHeight="1" spans="1:9">
      <c r="A77" s="7"/>
      <c r="B77" s="6" t="s">
        <v>91</v>
      </c>
      <c r="C77" s="3">
        <v>1608.7</v>
      </c>
      <c r="D77" s="3">
        <v>1500</v>
      </c>
      <c r="E77" s="3"/>
      <c r="F77" s="9">
        <f t="shared" si="5"/>
        <v>1050</v>
      </c>
      <c r="G77" s="7">
        <v>60</v>
      </c>
      <c r="H77" s="7">
        <f t="shared" si="6"/>
        <v>63000</v>
      </c>
      <c r="I77" s="7"/>
    </row>
    <row r="78" ht="27" customHeight="1" spans="1:9">
      <c r="A78" s="7"/>
      <c r="B78" s="6" t="s">
        <v>92</v>
      </c>
      <c r="C78" s="3">
        <v>36</v>
      </c>
      <c r="D78" s="3">
        <v>23</v>
      </c>
      <c r="E78" s="3"/>
      <c r="F78" s="9">
        <f t="shared" si="5"/>
        <v>16.1</v>
      </c>
      <c r="G78" s="7">
        <v>60</v>
      </c>
      <c r="H78" s="7">
        <f t="shared" si="6"/>
        <v>966</v>
      </c>
      <c r="I78" s="7"/>
    </row>
    <row r="79" ht="27" customHeight="1" spans="1:9">
      <c r="A79" s="7"/>
      <c r="B79" s="6" t="s">
        <v>93</v>
      </c>
      <c r="C79" s="3">
        <v>648</v>
      </c>
      <c r="D79" s="3">
        <v>468</v>
      </c>
      <c r="E79" s="3"/>
      <c r="F79" s="9">
        <f t="shared" si="5"/>
        <v>327.6</v>
      </c>
      <c r="G79" s="7">
        <v>60</v>
      </c>
      <c r="H79" s="7">
        <f t="shared" si="6"/>
        <v>19656</v>
      </c>
      <c r="I79" s="7"/>
    </row>
    <row r="80" ht="27" customHeight="1" spans="1:9">
      <c r="A80" s="7"/>
      <c r="B80" s="6" t="s">
        <v>94</v>
      </c>
      <c r="C80" s="3">
        <v>160</v>
      </c>
      <c r="D80" s="3">
        <v>160</v>
      </c>
      <c r="E80" s="3"/>
      <c r="F80" s="9">
        <f t="shared" si="5"/>
        <v>112</v>
      </c>
      <c r="G80" s="7">
        <v>60</v>
      </c>
      <c r="H80" s="7">
        <f t="shared" si="6"/>
        <v>6720</v>
      </c>
      <c r="I80" s="7"/>
    </row>
    <row r="81" ht="27" customHeight="1" spans="1:9">
      <c r="A81" s="7"/>
      <c r="B81" s="6" t="s">
        <v>95</v>
      </c>
      <c r="C81" s="3">
        <v>720</v>
      </c>
      <c r="D81" s="3">
        <v>647</v>
      </c>
      <c r="E81" s="3"/>
      <c r="F81" s="9">
        <f t="shared" si="5"/>
        <v>452.9</v>
      </c>
      <c r="G81" s="7">
        <v>60</v>
      </c>
      <c r="H81" s="7">
        <f t="shared" si="6"/>
        <v>27174</v>
      </c>
      <c r="I81" s="7"/>
    </row>
    <row r="82" ht="27" customHeight="1" spans="1:9">
      <c r="A82" s="7"/>
      <c r="B82" s="6" t="s">
        <v>96</v>
      </c>
      <c r="C82" s="3">
        <v>1500</v>
      </c>
      <c r="D82" s="3">
        <v>1160</v>
      </c>
      <c r="E82" s="3"/>
      <c r="F82" s="9">
        <f t="shared" si="5"/>
        <v>812</v>
      </c>
      <c r="G82" s="7">
        <v>60</v>
      </c>
      <c r="H82" s="7">
        <f t="shared" si="6"/>
        <v>48720</v>
      </c>
      <c r="I82" s="7"/>
    </row>
    <row r="83" ht="27" customHeight="1" spans="1:9">
      <c r="A83" s="7"/>
      <c r="B83" s="6" t="s">
        <v>97</v>
      </c>
      <c r="C83" s="3">
        <v>2216</v>
      </c>
      <c r="D83" s="3">
        <v>800</v>
      </c>
      <c r="E83" s="3"/>
      <c r="F83" s="9">
        <f t="shared" si="5"/>
        <v>560</v>
      </c>
      <c r="G83" s="7">
        <v>60</v>
      </c>
      <c r="H83" s="7">
        <f t="shared" si="6"/>
        <v>33600</v>
      </c>
      <c r="I83" s="7"/>
    </row>
    <row r="84" ht="27" customHeight="1" spans="1:9">
      <c r="A84" s="7"/>
      <c r="B84" s="6" t="s">
        <v>98</v>
      </c>
      <c r="C84" s="3">
        <v>240</v>
      </c>
      <c r="D84" s="3">
        <v>200</v>
      </c>
      <c r="E84" s="3"/>
      <c r="F84" s="9">
        <f t="shared" si="5"/>
        <v>140</v>
      </c>
      <c r="G84" s="7">
        <v>60</v>
      </c>
      <c r="H84" s="7">
        <f t="shared" si="6"/>
        <v>8400</v>
      </c>
      <c r="I84" s="7"/>
    </row>
    <row r="85" ht="27" customHeight="1" spans="1:9">
      <c r="A85" s="7"/>
      <c r="B85" s="6" t="s">
        <v>99</v>
      </c>
      <c r="C85" s="3">
        <v>840</v>
      </c>
      <c r="D85" s="3">
        <v>337</v>
      </c>
      <c r="E85" s="3"/>
      <c r="F85" s="9">
        <f t="shared" si="5"/>
        <v>235.9</v>
      </c>
      <c r="G85" s="7">
        <v>60</v>
      </c>
      <c r="H85" s="7">
        <f t="shared" si="6"/>
        <v>14154</v>
      </c>
      <c r="I85" s="7"/>
    </row>
    <row r="86" ht="27" customHeight="1" spans="1:9">
      <c r="A86" s="7"/>
      <c r="B86" s="6" t="s">
        <v>100</v>
      </c>
      <c r="C86" s="3">
        <v>236.25</v>
      </c>
      <c r="D86" s="3">
        <v>129</v>
      </c>
      <c r="E86" s="3"/>
      <c r="F86" s="9">
        <f t="shared" si="5"/>
        <v>90.3</v>
      </c>
      <c r="G86" s="7">
        <v>60</v>
      </c>
      <c r="H86" s="7">
        <f t="shared" si="6"/>
        <v>5418</v>
      </c>
      <c r="I86" s="7"/>
    </row>
    <row r="87" ht="27" customHeight="1" spans="1:9">
      <c r="A87" s="7"/>
      <c r="B87" s="6" t="s">
        <v>101</v>
      </c>
      <c r="C87" s="3">
        <v>1496</v>
      </c>
      <c r="D87" s="3">
        <v>630</v>
      </c>
      <c r="E87" s="3"/>
      <c r="F87" s="9">
        <f t="shared" si="5"/>
        <v>441</v>
      </c>
      <c r="G87" s="7">
        <v>60</v>
      </c>
      <c r="H87" s="7">
        <f t="shared" si="6"/>
        <v>26460</v>
      </c>
      <c r="I87" s="7"/>
    </row>
    <row r="88" ht="27" customHeight="1" spans="1:9">
      <c r="A88" s="7"/>
      <c r="B88" s="6" t="s">
        <v>102</v>
      </c>
      <c r="C88" s="3">
        <v>210</v>
      </c>
      <c r="D88" s="3">
        <v>95</v>
      </c>
      <c r="E88" s="3"/>
      <c r="F88" s="9">
        <f t="shared" si="5"/>
        <v>66.5</v>
      </c>
      <c r="G88" s="7">
        <v>60</v>
      </c>
      <c r="H88" s="7">
        <f t="shared" si="6"/>
        <v>3990</v>
      </c>
      <c r="I88" s="7"/>
    </row>
    <row r="89" ht="27" customHeight="1" spans="1:9">
      <c r="A89" s="7"/>
      <c r="B89" s="6" t="s">
        <v>103</v>
      </c>
      <c r="C89" s="3">
        <v>1008</v>
      </c>
      <c r="D89" s="3">
        <v>343</v>
      </c>
      <c r="E89" s="3"/>
      <c r="F89" s="9">
        <f t="shared" si="5"/>
        <v>240.1</v>
      </c>
      <c r="G89" s="7">
        <v>60</v>
      </c>
      <c r="H89" s="7">
        <f t="shared" si="6"/>
        <v>14406</v>
      </c>
      <c r="I89" s="7"/>
    </row>
    <row r="90" ht="27" customHeight="1" spans="1:9">
      <c r="A90" s="7"/>
      <c r="B90" s="6" t="s">
        <v>104</v>
      </c>
      <c r="C90" s="3">
        <v>480</v>
      </c>
      <c r="D90" s="3">
        <v>168</v>
      </c>
      <c r="E90" s="3"/>
      <c r="F90" s="9">
        <f t="shared" si="5"/>
        <v>117.6</v>
      </c>
      <c r="G90" s="7">
        <v>60</v>
      </c>
      <c r="H90" s="7">
        <f t="shared" si="6"/>
        <v>7056</v>
      </c>
      <c r="I90" s="7"/>
    </row>
    <row r="91" ht="27" customHeight="1" spans="1:9">
      <c r="A91" s="7"/>
      <c r="B91" s="6" t="s">
        <v>105</v>
      </c>
      <c r="C91" s="3">
        <v>80</v>
      </c>
      <c r="D91" s="3">
        <v>70</v>
      </c>
      <c r="E91" s="3"/>
      <c r="F91" s="9">
        <f t="shared" si="5"/>
        <v>49</v>
      </c>
      <c r="G91" s="7">
        <v>60</v>
      </c>
      <c r="H91" s="7">
        <f t="shared" si="6"/>
        <v>2940</v>
      </c>
      <c r="I91" s="7"/>
    </row>
    <row r="92" ht="27" customHeight="1" spans="1:9">
      <c r="A92" s="7"/>
      <c r="B92" s="6" t="s">
        <v>106</v>
      </c>
      <c r="C92" s="3">
        <v>9576</v>
      </c>
      <c r="D92" s="6"/>
      <c r="E92" s="6">
        <v>8059</v>
      </c>
      <c r="F92" s="9">
        <f>E92*0.8</f>
        <v>6447.2</v>
      </c>
      <c r="G92" s="7">
        <v>60</v>
      </c>
      <c r="H92" s="7">
        <f t="shared" si="6"/>
        <v>386832</v>
      </c>
      <c r="I92" s="7"/>
    </row>
    <row r="93" ht="27" customHeight="1" spans="1:9">
      <c r="A93" s="7"/>
      <c r="B93" s="6" t="s">
        <v>107</v>
      </c>
      <c r="C93" s="3">
        <v>1250</v>
      </c>
      <c r="D93" s="3">
        <v>545</v>
      </c>
      <c r="E93" s="3"/>
      <c r="F93" s="9">
        <f t="shared" ref="F93:F105" si="7">D93*0.7</f>
        <v>381.5</v>
      </c>
      <c r="G93" s="7">
        <v>60</v>
      </c>
      <c r="H93" s="7">
        <f t="shared" si="6"/>
        <v>22890</v>
      </c>
      <c r="I93" s="7"/>
    </row>
    <row r="94" ht="27" customHeight="1" spans="1:9">
      <c r="A94" s="12" t="s">
        <v>108</v>
      </c>
      <c r="B94" s="6" t="s">
        <v>109</v>
      </c>
      <c r="C94" s="3">
        <v>2000</v>
      </c>
      <c r="D94" s="3">
        <v>1280</v>
      </c>
      <c r="E94" s="3"/>
      <c r="F94" s="9">
        <f t="shared" si="7"/>
        <v>896</v>
      </c>
      <c r="G94" s="7">
        <v>60</v>
      </c>
      <c r="H94" s="7">
        <f t="shared" si="6"/>
        <v>53760</v>
      </c>
      <c r="I94" s="5"/>
    </row>
    <row r="95" ht="27" customHeight="1" spans="1:9">
      <c r="A95" s="8"/>
      <c r="B95" s="6" t="s">
        <v>110</v>
      </c>
      <c r="C95" s="3">
        <v>910</v>
      </c>
      <c r="D95" s="3">
        <v>411</v>
      </c>
      <c r="E95" s="3"/>
      <c r="F95" s="9">
        <f t="shared" si="7"/>
        <v>287.7</v>
      </c>
      <c r="G95" s="7">
        <v>60</v>
      </c>
      <c r="H95" s="7">
        <f t="shared" si="6"/>
        <v>17262</v>
      </c>
      <c r="I95" s="8"/>
    </row>
    <row r="96" ht="27" customHeight="1" spans="1:9">
      <c r="A96" s="8"/>
      <c r="B96" s="6" t="s">
        <v>111</v>
      </c>
      <c r="C96" s="3">
        <v>2004.7</v>
      </c>
      <c r="D96" s="3">
        <v>803</v>
      </c>
      <c r="E96" s="3"/>
      <c r="F96" s="9">
        <f t="shared" si="7"/>
        <v>562.1</v>
      </c>
      <c r="G96" s="7">
        <v>60</v>
      </c>
      <c r="H96" s="7">
        <f t="shared" si="6"/>
        <v>33726</v>
      </c>
      <c r="I96" s="8"/>
    </row>
    <row r="97" ht="27" customHeight="1" spans="1:9">
      <c r="A97" s="8"/>
      <c r="B97" s="6" t="s">
        <v>112</v>
      </c>
      <c r="C97" s="3">
        <v>800</v>
      </c>
      <c r="D97" s="3">
        <v>364</v>
      </c>
      <c r="E97" s="3"/>
      <c r="F97" s="9">
        <f t="shared" si="7"/>
        <v>254.8</v>
      </c>
      <c r="G97" s="7">
        <v>60</v>
      </c>
      <c r="H97" s="7">
        <f t="shared" si="6"/>
        <v>15288</v>
      </c>
      <c r="I97" s="8"/>
    </row>
    <row r="98" ht="27" customHeight="1" spans="1:9">
      <c r="A98" s="8"/>
      <c r="B98" s="6" t="s">
        <v>113</v>
      </c>
      <c r="C98" s="3">
        <v>315</v>
      </c>
      <c r="D98" s="3">
        <v>47</v>
      </c>
      <c r="E98" s="3"/>
      <c r="F98" s="9">
        <f t="shared" si="7"/>
        <v>32.9</v>
      </c>
      <c r="G98" s="7">
        <v>60</v>
      </c>
      <c r="H98" s="7">
        <f t="shared" si="6"/>
        <v>1974</v>
      </c>
      <c r="I98" s="8"/>
    </row>
    <row r="99" ht="27" customHeight="1" spans="1:9">
      <c r="A99" s="8"/>
      <c r="B99" s="6" t="s">
        <v>114</v>
      </c>
      <c r="C99" s="3">
        <v>468</v>
      </c>
      <c r="D99" s="3">
        <v>140</v>
      </c>
      <c r="E99" s="3"/>
      <c r="F99" s="9">
        <f t="shared" si="7"/>
        <v>98</v>
      </c>
      <c r="G99" s="7">
        <v>60</v>
      </c>
      <c r="H99" s="7">
        <f t="shared" si="6"/>
        <v>5880</v>
      </c>
      <c r="I99" s="8"/>
    </row>
    <row r="100" ht="27" customHeight="1" spans="1:9">
      <c r="A100" s="8"/>
      <c r="B100" s="6" t="s">
        <v>115</v>
      </c>
      <c r="C100" s="3">
        <v>1642.5</v>
      </c>
      <c r="D100" s="3">
        <v>675</v>
      </c>
      <c r="E100" s="3"/>
      <c r="F100" s="9">
        <f t="shared" si="7"/>
        <v>472.5</v>
      </c>
      <c r="G100" s="7">
        <v>60</v>
      </c>
      <c r="H100" s="7">
        <f t="shared" si="6"/>
        <v>28350</v>
      </c>
      <c r="I100" s="8"/>
    </row>
    <row r="101" ht="27" customHeight="1" spans="1:9">
      <c r="A101" s="8"/>
      <c r="B101" s="6" t="s">
        <v>116</v>
      </c>
      <c r="C101" s="3">
        <v>1110</v>
      </c>
      <c r="D101" s="3">
        <v>640</v>
      </c>
      <c r="E101" s="3"/>
      <c r="F101" s="9">
        <f t="shared" si="7"/>
        <v>448</v>
      </c>
      <c r="G101" s="7">
        <v>60</v>
      </c>
      <c r="H101" s="7">
        <f t="shared" si="6"/>
        <v>26880</v>
      </c>
      <c r="I101" s="8"/>
    </row>
    <row r="102" ht="27" customHeight="1" spans="1:9">
      <c r="A102" s="8"/>
      <c r="B102" s="6" t="s">
        <v>117</v>
      </c>
      <c r="C102" s="3">
        <v>960</v>
      </c>
      <c r="D102" s="3">
        <v>632</v>
      </c>
      <c r="E102" s="3"/>
      <c r="F102" s="9">
        <f t="shared" si="7"/>
        <v>442.4</v>
      </c>
      <c r="G102" s="7">
        <v>60</v>
      </c>
      <c r="H102" s="7">
        <f t="shared" si="6"/>
        <v>26544</v>
      </c>
      <c r="I102" s="8"/>
    </row>
    <row r="103" ht="27" customHeight="1" spans="1:9">
      <c r="A103" s="8"/>
      <c r="B103" s="6" t="s">
        <v>118</v>
      </c>
      <c r="C103" s="3">
        <v>7325</v>
      </c>
      <c r="D103" s="3">
        <v>73</v>
      </c>
      <c r="E103" s="3"/>
      <c r="F103" s="9">
        <f t="shared" si="7"/>
        <v>51.1</v>
      </c>
      <c r="G103" s="7">
        <v>60</v>
      </c>
      <c r="H103" s="7">
        <f t="shared" si="6"/>
        <v>3066</v>
      </c>
      <c r="I103" s="8"/>
    </row>
    <row r="104" ht="27" customHeight="1" spans="1:9">
      <c r="A104" s="10"/>
      <c r="B104" s="6" t="s">
        <v>119</v>
      </c>
      <c r="C104" s="3">
        <v>936</v>
      </c>
      <c r="D104" s="3">
        <v>478</v>
      </c>
      <c r="E104" s="3"/>
      <c r="F104" s="9">
        <f t="shared" si="7"/>
        <v>334.6</v>
      </c>
      <c r="G104" s="7">
        <v>60</v>
      </c>
      <c r="H104" s="7">
        <f t="shared" si="6"/>
        <v>20076</v>
      </c>
      <c r="I104" s="10"/>
    </row>
    <row r="105" ht="27" customHeight="1" spans="1:9">
      <c r="A105" s="8" t="s">
        <v>120</v>
      </c>
      <c r="B105" s="6" t="s">
        <v>121</v>
      </c>
      <c r="C105" s="3">
        <v>3000</v>
      </c>
      <c r="D105" s="6"/>
      <c r="E105" s="6">
        <v>550</v>
      </c>
      <c r="F105" s="9">
        <f>E105*0.8</f>
        <v>440</v>
      </c>
      <c r="G105" s="7">
        <v>60</v>
      </c>
      <c r="H105" s="7">
        <f t="shared" si="6"/>
        <v>26400</v>
      </c>
      <c r="I105" s="7"/>
    </row>
    <row r="106" ht="27" customHeight="1" spans="1:9">
      <c r="A106" s="8"/>
      <c r="B106" s="6" t="s">
        <v>122</v>
      </c>
      <c r="C106" s="3">
        <v>400</v>
      </c>
      <c r="D106" s="3">
        <v>322</v>
      </c>
      <c r="E106" s="3"/>
      <c r="F106" s="9">
        <f>D106*0.7</f>
        <v>225.4</v>
      </c>
      <c r="G106" s="7">
        <v>60</v>
      </c>
      <c r="H106" s="7">
        <f t="shared" si="6"/>
        <v>13524</v>
      </c>
      <c r="I106" s="7"/>
    </row>
    <row r="107" ht="27" customHeight="1" spans="1:9">
      <c r="A107" s="10"/>
      <c r="B107" s="6" t="s">
        <v>123</v>
      </c>
      <c r="C107" s="3">
        <v>2700</v>
      </c>
      <c r="D107" s="3">
        <v>1000</v>
      </c>
      <c r="E107" s="3"/>
      <c r="F107" s="9">
        <f>D107*0.7</f>
        <v>700</v>
      </c>
      <c r="G107" s="7">
        <v>60</v>
      </c>
      <c r="H107" s="7">
        <f t="shared" si="6"/>
        <v>42000</v>
      </c>
      <c r="I107" s="7"/>
    </row>
    <row r="108" ht="27" customHeight="1" spans="1:9">
      <c r="A108" s="13" t="s">
        <v>124</v>
      </c>
      <c r="B108" s="6" t="s">
        <v>125</v>
      </c>
      <c r="C108" s="3">
        <v>1000</v>
      </c>
      <c r="D108" s="3">
        <v>1000</v>
      </c>
      <c r="E108" s="3"/>
      <c r="F108" s="9">
        <f>D108*0.7</f>
        <v>700</v>
      </c>
      <c r="G108" s="7">
        <v>60</v>
      </c>
      <c r="H108" s="7">
        <f t="shared" si="6"/>
        <v>42000</v>
      </c>
      <c r="I108" s="7"/>
    </row>
    <row r="109" ht="55" customHeight="1" spans="1:9">
      <c r="A109" s="14" t="s">
        <v>126</v>
      </c>
      <c r="B109" s="3" t="s">
        <v>127</v>
      </c>
      <c r="C109" s="3">
        <v>4300</v>
      </c>
      <c r="D109" s="6"/>
      <c r="E109" s="6">
        <v>815</v>
      </c>
      <c r="F109" s="9">
        <f>E109*0.8</f>
        <v>652</v>
      </c>
      <c r="G109" s="7">
        <v>60</v>
      </c>
      <c r="H109" s="7">
        <f t="shared" si="6"/>
        <v>39120</v>
      </c>
      <c r="I109" s="7"/>
    </row>
    <row r="110" ht="27" customHeight="1" spans="1:9">
      <c r="A110" s="7" t="s">
        <v>128</v>
      </c>
      <c r="B110" s="3"/>
      <c r="C110" s="3">
        <f>SUM(C3:C109)</f>
        <v>109885.47</v>
      </c>
      <c r="D110" s="3">
        <f>SUM(D3:D109)</f>
        <v>41138</v>
      </c>
      <c r="E110" s="3">
        <f>SUM(E3:E109)</f>
        <v>11186</v>
      </c>
      <c r="F110" s="7">
        <f>SUM(F3:F109)</f>
        <v>37745.4</v>
      </c>
      <c r="G110" s="7"/>
      <c r="H110" s="7">
        <f>SUM(H3:H109)</f>
        <v>2264724</v>
      </c>
      <c r="I110" s="7"/>
    </row>
  </sheetData>
  <mergeCells count="19">
    <mergeCell ref="A1:I1"/>
    <mergeCell ref="A3:A31"/>
    <mergeCell ref="A32:A41"/>
    <mergeCell ref="A42:A55"/>
    <mergeCell ref="A56:A63"/>
    <mergeCell ref="A64:A67"/>
    <mergeCell ref="A68:A75"/>
    <mergeCell ref="A76:A93"/>
    <mergeCell ref="A94:A104"/>
    <mergeCell ref="A105:A107"/>
    <mergeCell ref="I3:I31"/>
    <mergeCell ref="I32:I41"/>
    <mergeCell ref="I42:I55"/>
    <mergeCell ref="I56:I63"/>
    <mergeCell ref="I64:I67"/>
    <mergeCell ref="I68:I75"/>
    <mergeCell ref="I76:I93"/>
    <mergeCell ref="I94:I104"/>
    <mergeCell ref="I105:I107"/>
  </mergeCells>
  <pageMargins left="0.25" right="0.2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2020-02-25T01:23:00Z</dcterms:created>
  <cp:lastPrinted>2023-12-08T03:37:00Z</cp:lastPrinted>
  <dcterms:modified xsi:type="dcterms:W3CDTF">2024-03-18T03:02:43Z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5EED6B83E21749DDB8AAB5518BC6D30D</vt:lpwstr>
  </property>
</Properties>
</file>